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36" windowWidth="19968" windowHeight="8568" activeTab="1"/>
  </bookViews>
  <sheets>
    <sheet name="zriaďovatelia" sheetId="2" r:id="rId1"/>
    <sheet name="školy" sheetId="1" r:id="rId2"/>
  </sheets>
  <definedNames>
    <definedName name="_xlnm._FilterDatabase" localSheetId="1" hidden="1">školy!$A$3:$I$48</definedName>
    <definedName name="_xlnm._FilterDatabase" localSheetId="0" hidden="1">zriaďovatelia!$A$3:$E$37</definedName>
    <definedName name="_xlnm.Print_Titles" localSheetId="1">školy!$1:$4</definedName>
  </definedNames>
  <calcPr calcId="145621"/>
</workbook>
</file>

<file path=xl/calcChain.xml><?xml version="1.0" encoding="utf-8"?>
<calcChain xmlns="http://schemas.openxmlformats.org/spreadsheetml/2006/main">
  <c r="E36" i="2" l="1"/>
  <c r="E31" i="2"/>
  <c r="E27" i="2"/>
  <c r="E23" i="2"/>
  <c r="E20" i="2"/>
  <c r="E17" i="2"/>
  <c r="E13" i="2"/>
  <c r="E11" i="2"/>
  <c r="E37" i="2" l="1"/>
  <c r="H47" i="1"/>
  <c r="H41" i="1"/>
  <c r="H35" i="1"/>
  <c r="H30" i="1"/>
  <c r="H27" i="1"/>
  <c r="H24" i="1"/>
  <c r="H20" i="1"/>
  <c r="H18" i="1"/>
  <c r="H48" i="1" s="1"/>
  <c r="I43" i="1" l="1"/>
  <c r="I44" i="1"/>
  <c r="I45" i="1"/>
  <c r="I46" i="1"/>
  <c r="I42" i="1"/>
  <c r="I47" i="1" s="1"/>
  <c r="I37" i="1"/>
  <c r="I38" i="1"/>
  <c r="I39" i="1"/>
  <c r="I40" i="1"/>
  <c r="I36" i="1"/>
  <c r="I41" i="1" s="1"/>
  <c r="I32" i="1"/>
  <c r="I33" i="1"/>
  <c r="I34" i="1"/>
  <c r="I31" i="1"/>
  <c r="I35" i="1" s="1"/>
  <c r="I29" i="1"/>
  <c r="I28" i="1"/>
  <c r="I30" i="1" s="1"/>
  <c r="I26" i="1"/>
  <c r="I25" i="1"/>
  <c r="I27" i="1" s="1"/>
  <c r="I22" i="1"/>
  <c r="I23" i="1"/>
  <c r="I21" i="1"/>
  <c r="I19" i="1"/>
  <c r="I20" i="1" s="1"/>
  <c r="I6" i="1"/>
  <c r="I7" i="1"/>
  <c r="I8" i="1"/>
  <c r="I9" i="1"/>
  <c r="I10" i="1"/>
  <c r="I11" i="1"/>
  <c r="I12" i="1"/>
  <c r="I13" i="1"/>
  <c r="I14" i="1"/>
  <c r="I15" i="1"/>
  <c r="I16" i="1"/>
  <c r="I17" i="1"/>
  <c r="I5" i="1"/>
  <c r="I18" i="1" l="1"/>
  <c r="I24" i="1"/>
  <c r="E2" i="2"/>
  <c r="I48" i="1" l="1"/>
  <c r="I2" i="1" s="1"/>
  <c r="H2" i="1"/>
</calcChain>
</file>

<file path=xl/sharedStrings.xml><?xml version="1.0" encoding="utf-8"?>
<sst xmlns="http://schemas.openxmlformats.org/spreadsheetml/2006/main" count="387" uniqueCount="176">
  <si>
    <t>SR spolu</t>
  </si>
  <si>
    <t>KE spolu</t>
  </si>
  <si>
    <t>Myslavská 401</t>
  </si>
  <si>
    <t>Košice - Myslava</t>
  </si>
  <si>
    <t>Súkromná základná škola s materskou školou pre žiakov a deti s autizmom</t>
  </si>
  <si>
    <t>Mgr. Anna Uchnárová</t>
  </si>
  <si>
    <t>S480</t>
  </si>
  <si>
    <t>S</t>
  </si>
  <si>
    <t>KE</t>
  </si>
  <si>
    <t>Užhorodská 39</t>
  </si>
  <si>
    <t>Košice-Staré Mesto</t>
  </si>
  <si>
    <t>Súkromné športové gymnázium</t>
  </si>
  <si>
    <t>SŠG, s.r.o.</t>
  </si>
  <si>
    <t>S399</t>
  </si>
  <si>
    <t>Trieda SNP 104</t>
  </si>
  <si>
    <t>Košice-Západ</t>
  </si>
  <si>
    <t>Športové gymnázium</t>
  </si>
  <si>
    <t>Košický sam. kraj</t>
  </si>
  <si>
    <t>VKE</t>
  </si>
  <si>
    <t>V</t>
  </si>
  <si>
    <t>Vojenská 13</t>
  </si>
  <si>
    <t>Košice - Staré Mesto</t>
  </si>
  <si>
    <t>Spojená škola - Základná škola pre žiakov s autizmom</t>
  </si>
  <si>
    <t>Okresný úrad Košice</t>
  </si>
  <si>
    <t>KKE</t>
  </si>
  <si>
    <t>K</t>
  </si>
  <si>
    <t>Opatovská cesta 101</t>
  </si>
  <si>
    <t>Košice-Vyšné Opátske</t>
  </si>
  <si>
    <t>Spojená škola</t>
  </si>
  <si>
    <t>PO spolu</t>
  </si>
  <si>
    <t>Smetanova 2</t>
  </si>
  <si>
    <t>Prešov</t>
  </si>
  <si>
    <t>Súkromné športové gymnázium - ELBA</t>
  </si>
  <si>
    <t>Ing. Emil Blicha - ELBA</t>
  </si>
  <si>
    <t>S033</t>
  </si>
  <si>
    <t>PO</t>
  </si>
  <si>
    <t>Kláštorská 24/a</t>
  </si>
  <si>
    <t>Levoča</t>
  </si>
  <si>
    <t>Spojená škola Jána Vojtaššáka internátna</t>
  </si>
  <si>
    <t>Rímskokatolícka cirkev Biskupstvo Spišské Podhradie</t>
  </si>
  <si>
    <t>C06</t>
  </si>
  <si>
    <t>C</t>
  </si>
  <si>
    <t>Duklianska 2</t>
  </si>
  <si>
    <t>Spojená škola Pavla Sabadoša internátna</t>
  </si>
  <si>
    <t>Okresný úrad Prešov</t>
  </si>
  <si>
    <t>KPO</t>
  </si>
  <si>
    <t>Nám. Štefana Kluberta 2</t>
  </si>
  <si>
    <t>Spojená škola internátna</t>
  </si>
  <si>
    <t>Budovateľská 1309</t>
  </si>
  <si>
    <t>Vranov nad Topľou</t>
  </si>
  <si>
    <t>BB spolu</t>
  </si>
  <si>
    <t>Sokolská 109</t>
  </si>
  <si>
    <t>Zvolen</t>
  </si>
  <si>
    <t>Súkromná základná škola pre žiakov s autizmom</t>
  </si>
  <si>
    <t>AUREL, o.z., Zvolen</t>
  </si>
  <si>
    <t>S627</t>
  </si>
  <si>
    <t>BB</t>
  </si>
  <si>
    <t>Trieda SNP 54</t>
  </si>
  <si>
    <t>Banská Bystrica</t>
  </si>
  <si>
    <t>Banskobystrický sam. kraj</t>
  </si>
  <si>
    <t>VBB</t>
  </si>
  <si>
    <t>Karola Supa 48</t>
  </si>
  <si>
    <t>Lučenec</t>
  </si>
  <si>
    <t>Základná škola pre žiakov so sluchovým postihnutím internátna</t>
  </si>
  <si>
    <t>Okresný úrad Banská Bystrica</t>
  </si>
  <si>
    <t>KBB</t>
  </si>
  <si>
    <t>Českoslov. armády 183/1</t>
  </si>
  <si>
    <t>Kremnica</t>
  </si>
  <si>
    <t>Základná škola pre žiakov so sluchovým postihnutím inetrnátna Viliama Gaňu</t>
  </si>
  <si>
    <t>ZA spolu</t>
  </si>
  <si>
    <t>Ul. Š. Furdeka 9060/ 3</t>
  </si>
  <si>
    <t>Martin-Záturčie</t>
  </si>
  <si>
    <t>Súkromná základná škola pre žiakov s vývinovými poruchami učenia</t>
  </si>
  <si>
    <t>INSIDEX group, s.r.o</t>
  </si>
  <si>
    <t>S616</t>
  </si>
  <si>
    <t>ZA</t>
  </si>
  <si>
    <t xml:space="preserve">Do Stošky 8, 010 04 </t>
  </si>
  <si>
    <t>Žilina</t>
  </si>
  <si>
    <t>PaedDr. Beáta Matušáková</t>
  </si>
  <si>
    <t>S336</t>
  </si>
  <si>
    <t>NR spolu</t>
  </si>
  <si>
    <t>Na Hôrke 30</t>
  </si>
  <si>
    <t>Nitra</t>
  </si>
  <si>
    <t>Súkromná základná škola pre žiakov s narušenou komunikačnou schopnosťou</t>
  </si>
  <si>
    <t>PaedDr. Ľudmila Držíková</t>
  </si>
  <si>
    <t>S169</t>
  </si>
  <si>
    <t>NR</t>
  </si>
  <si>
    <t>Slančíkovej 2</t>
  </si>
  <si>
    <t>Spojená škola - Športové gymnázium</t>
  </si>
  <si>
    <t>Nitriansky sam. kraj</t>
  </si>
  <si>
    <t>VNR</t>
  </si>
  <si>
    <t>TC spolu</t>
  </si>
  <si>
    <t>Sídlisko SNP 6</t>
  </si>
  <si>
    <t>Trenčianske Teplice</t>
  </si>
  <si>
    <t>SPORT SCHOOL, s.r.o.</t>
  </si>
  <si>
    <t>S357</t>
  </si>
  <si>
    <t>TC</t>
  </si>
  <si>
    <t>Staničná 6</t>
  </si>
  <si>
    <t>Trenčín</t>
  </si>
  <si>
    <t>Trenčiansky sam. kraj</t>
  </si>
  <si>
    <t>VTC</t>
  </si>
  <si>
    <t>SNP 1653/152</t>
  </si>
  <si>
    <t>Považská Bystrica</t>
  </si>
  <si>
    <t>Spojená škola internátna pre žiakov s autizmom</t>
  </si>
  <si>
    <t>Okresný úrad Trenčín</t>
  </si>
  <si>
    <t>KTC</t>
  </si>
  <si>
    <t>TV spolu</t>
  </si>
  <si>
    <t>Jána Bottu 31</t>
  </si>
  <si>
    <t>Trnava</t>
  </si>
  <si>
    <t>Športové gymnázium Jozefa Herdu</t>
  </si>
  <si>
    <t>Trnavský sam. kraj</t>
  </si>
  <si>
    <t>VTV</t>
  </si>
  <si>
    <t>TV</t>
  </si>
  <si>
    <t>BA spolu</t>
  </si>
  <si>
    <t>Majerníkova 60</t>
  </si>
  <si>
    <t>Bratislava-Karlova Ves</t>
  </si>
  <si>
    <t>Súkromné gymnázium pre žiakov so všeobecným intelektovým nadaním CENADA</t>
  </si>
  <si>
    <t>Centrum nadania, n. o.</t>
  </si>
  <si>
    <t>S520</t>
  </si>
  <si>
    <t>BA</t>
  </si>
  <si>
    <t>Znievska 2</t>
  </si>
  <si>
    <t>Bratislava-Petržalka</t>
  </si>
  <si>
    <t>Súkromná základná škola pre intelektovo nadaných žiakov</t>
  </si>
  <si>
    <t>S.E.I.N. sollertia s.r.o.</t>
  </si>
  <si>
    <t>S344</t>
  </si>
  <si>
    <t>Dudvážska 6</t>
  </si>
  <si>
    <t>Bratislava-Podunaj.Biskupice</t>
  </si>
  <si>
    <t>Súkromné športové gymnázium Gaudeamus</t>
  </si>
  <si>
    <t>GAUDEAMUS, s.r.o.</t>
  </si>
  <si>
    <t>S041</t>
  </si>
  <si>
    <t>Bajkalská 20</t>
  </si>
  <si>
    <t>Bratislava-Ružinov</t>
  </si>
  <si>
    <t>Súkromná základná škola pre žiakov so všeobecným intelektovým nadaním</t>
  </si>
  <si>
    <t>Výchovno-vzdelávacie združenie</t>
  </si>
  <si>
    <t>S038</t>
  </si>
  <si>
    <t>Teplická 7</t>
  </si>
  <si>
    <t>Bratislava-Nové Mesto</t>
  </si>
  <si>
    <t>Základná škola  a Gymnázium pre žiakov so všeobecným intelektovým nadaním</t>
  </si>
  <si>
    <t>Bratislavský samosprávny kraj</t>
  </si>
  <si>
    <t>VBA</t>
  </si>
  <si>
    <t>Ostredková 10</t>
  </si>
  <si>
    <t>Bratislavský sam. kraj</t>
  </si>
  <si>
    <t>Hálkova 54</t>
  </si>
  <si>
    <t>Bratislava – Nové Mesto</t>
  </si>
  <si>
    <t>Základná škola  pre žiakov s autizmom</t>
  </si>
  <si>
    <t>Okresný úrad Bratislava</t>
  </si>
  <si>
    <t>KBA</t>
  </si>
  <si>
    <t>Drotárska cesta 48</t>
  </si>
  <si>
    <t>Bratislava-Staré Mesto</t>
  </si>
  <si>
    <t>Základná škola s materskou školou pre deti a žiakov so sluchovým postihnutím internátna</t>
  </si>
  <si>
    <t>Vlastenecké námestie 1</t>
  </si>
  <si>
    <t>Základná škola internátna pre žiakov s narušenou komunikačnou schopnosťou</t>
  </si>
  <si>
    <t>Hrdličkova 17</t>
  </si>
  <si>
    <t>Svrčia 6</t>
  </si>
  <si>
    <t>Mokrohájska cesta 3</t>
  </si>
  <si>
    <t>Dolinského 1</t>
  </si>
  <si>
    <t>Bratislava-Dúbravka</t>
  </si>
  <si>
    <t>2=1*11€</t>
  </si>
  <si>
    <t>g</t>
  </si>
  <si>
    <t>f</t>
  </si>
  <si>
    <t>e</t>
  </si>
  <si>
    <t>d</t>
  </si>
  <si>
    <t>c</t>
  </si>
  <si>
    <t>b</t>
  </si>
  <si>
    <t>a</t>
  </si>
  <si>
    <t>Ulica</t>
  </si>
  <si>
    <t>Názov obce, v ktorej škola / školské zariadenie sídli</t>
  </si>
  <si>
    <t>Názov právneho subjektu</t>
  </si>
  <si>
    <t>Názov zriaďovateľa</t>
  </si>
  <si>
    <t>Kód zriaďovateľa pre financovanie</t>
  </si>
  <si>
    <t>Typ zriaďovateľa</t>
  </si>
  <si>
    <t>Kraj sídla zriaďovateľa</t>
  </si>
  <si>
    <t xml:space="preserve">Príspevok na učebnice na rok 2016 pre žiakov základných škôl (ročníky 6 až 9) so zdravotným znevýhodnením (bez mentálneho postihnutia), so všeobecným intelektovým nadaním; pre žiakov gymnázií s osemročným štúdiom (ročníky I až IV) so všeobecným intelektovým nadaním a pre žiakov osemročných športových gymnázií (ročníky I až IV) </t>
  </si>
  <si>
    <t>Výška príspevku na učebnice na rok 2016 v €</t>
  </si>
  <si>
    <t xml:space="preserve">Počet žiakov       </t>
  </si>
  <si>
    <t>Výška príspevku v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</si>
</sst>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0" fillId="0" borderId="0" xfId="0" applyFill="1"/>
    <xf numFmtId="3" fontId="3" fillId="2" borderId="1" xfId="0" applyNumberFormat="1" applyFont="1" applyFill="1" applyBorder="1"/>
    <xf numFmtId="0" fontId="3" fillId="2" borderId="1" xfId="0" applyFont="1" applyFill="1" applyBorder="1"/>
    <xf numFmtId="3" fontId="4" fillId="0" borderId="1" xfId="0" applyNumberFormat="1" applyFont="1" applyBorder="1"/>
    <xf numFmtId="0" fontId="4" fillId="0" borderId="1" xfId="0" applyFont="1" applyBorder="1"/>
    <xf numFmtId="0" fontId="5" fillId="0" borderId="0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3" fontId="0" fillId="0" borderId="0" xfId="0" applyNumberFormat="1"/>
    <xf numFmtId="0" fontId="4" fillId="2" borderId="1" xfId="0" applyFont="1" applyFill="1" applyBorder="1" applyAlignment="1"/>
    <xf numFmtId="0" fontId="3" fillId="2" borderId="1" xfId="0" applyFont="1" applyFill="1" applyBorder="1" applyAlignment="1"/>
    <xf numFmtId="3" fontId="0" fillId="0" borderId="1" xfId="0" applyNumberFormat="1" applyBorder="1"/>
    <xf numFmtId="3" fontId="4" fillId="0" borderId="2" xfId="0" applyNumberFormat="1" applyFont="1" applyFill="1" applyBorder="1"/>
    <xf numFmtId="3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6">
    <cellStyle name="Normálna" xfId="0" builtinId="0"/>
    <cellStyle name="Normálna 2" xfId="1"/>
    <cellStyle name="Normálna 5" xfId="2"/>
    <cellStyle name="Normálna 5 2" xfId="3"/>
    <cellStyle name="Normálna 6" xfId="4"/>
    <cellStyle name="normáln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6" workbookViewId="0">
      <selection activeCell="E37" sqref="E37"/>
    </sheetView>
  </sheetViews>
  <sheetFormatPr defaultRowHeight="14.4" x14ac:dyDescent="0.3"/>
  <cols>
    <col min="4" max="4" width="43.5546875" customWidth="1"/>
    <col min="5" max="5" width="13.77734375" customWidth="1"/>
  </cols>
  <sheetData>
    <row r="1" spans="1:9" ht="60.6" customHeight="1" x14ac:dyDescent="0.3">
      <c r="A1" s="30" t="s">
        <v>172</v>
      </c>
      <c r="B1" s="31"/>
      <c r="C1" s="31"/>
      <c r="D1" s="31"/>
      <c r="E1" s="31"/>
      <c r="F1" s="19"/>
      <c r="G1" s="19"/>
      <c r="H1" s="19"/>
      <c r="I1" s="19"/>
    </row>
    <row r="2" spans="1:9" x14ac:dyDescent="0.3">
      <c r="E2" s="12">
        <f>E37</f>
        <v>19184</v>
      </c>
    </row>
    <row r="3" spans="1:9" ht="90.6" customHeight="1" x14ac:dyDescent="0.3">
      <c r="A3" s="11" t="s">
        <v>171</v>
      </c>
      <c r="B3" s="11" t="s">
        <v>170</v>
      </c>
      <c r="C3" s="11" t="s">
        <v>169</v>
      </c>
      <c r="D3" s="10" t="s">
        <v>168</v>
      </c>
      <c r="E3" s="10" t="s">
        <v>173</v>
      </c>
    </row>
    <row r="4" spans="1:9" x14ac:dyDescent="0.3">
      <c r="A4" s="18" t="s">
        <v>164</v>
      </c>
      <c r="B4" s="18" t="s">
        <v>163</v>
      </c>
      <c r="C4" s="18" t="s">
        <v>162</v>
      </c>
      <c r="D4" s="18" t="s">
        <v>161</v>
      </c>
      <c r="E4" s="17" t="s">
        <v>160</v>
      </c>
    </row>
    <row r="5" spans="1:9" x14ac:dyDescent="0.3">
      <c r="A5" s="5" t="s">
        <v>119</v>
      </c>
      <c r="B5" s="5" t="s">
        <v>25</v>
      </c>
      <c r="C5" s="5" t="s">
        <v>146</v>
      </c>
      <c r="D5" s="5" t="s">
        <v>145</v>
      </c>
      <c r="E5" s="4">
        <v>2398</v>
      </c>
    </row>
    <row r="6" spans="1:9" x14ac:dyDescent="0.3">
      <c r="A6" s="5" t="s">
        <v>119</v>
      </c>
      <c r="B6" s="5" t="s">
        <v>19</v>
      </c>
      <c r="C6" s="5" t="s">
        <v>139</v>
      </c>
      <c r="D6" s="5" t="s">
        <v>141</v>
      </c>
      <c r="E6" s="4">
        <v>3520</v>
      </c>
    </row>
    <row r="7" spans="1:9" x14ac:dyDescent="0.3">
      <c r="A7" s="5" t="s">
        <v>119</v>
      </c>
      <c r="B7" s="5" t="s">
        <v>7</v>
      </c>
      <c r="C7" s="5" t="s">
        <v>134</v>
      </c>
      <c r="D7" s="5" t="s">
        <v>133</v>
      </c>
      <c r="E7" s="4">
        <v>1276</v>
      </c>
    </row>
    <row r="8" spans="1:9" x14ac:dyDescent="0.3">
      <c r="A8" s="5" t="s">
        <v>119</v>
      </c>
      <c r="B8" s="5" t="s">
        <v>7</v>
      </c>
      <c r="C8" s="5" t="s">
        <v>129</v>
      </c>
      <c r="D8" s="5" t="s">
        <v>128</v>
      </c>
      <c r="E8" s="4">
        <v>143</v>
      </c>
    </row>
    <row r="9" spans="1:9" x14ac:dyDescent="0.3">
      <c r="A9" s="5" t="s">
        <v>119</v>
      </c>
      <c r="B9" s="5" t="s">
        <v>7</v>
      </c>
      <c r="C9" s="5" t="s">
        <v>124</v>
      </c>
      <c r="D9" s="5" t="s">
        <v>123</v>
      </c>
      <c r="E9" s="4">
        <v>176</v>
      </c>
    </row>
    <row r="10" spans="1:9" x14ac:dyDescent="0.3">
      <c r="A10" s="5" t="s">
        <v>119</v>
      </c>
      <c r="B10" s="5" t="s">
        <v>7</v>
      </c>
      <c r="C10" s="5" t="s">
        <v>118</v>
      </c>
      <c r="D10" s="5" t="s">
        <v>117</v>
      </c>
      <c r="E10" s="16">
        <v>374</v>
      </c>
      <c r="G10" s="15"/>
    </row>
    <row r="11" spans="1:9" x14ac:dyDescent="0.3">
      <c r="A11" s="3" t="s">
        <v>113</v>
      </c>
      <c r="B11" s="3"/>
      <c r="C11" s="3"/>
      <c r="D11" s="3"/>
      <c r="E11" s="2">
        <f>SUM(E5:E10)</f>
        <v>7887</v>
      </c>
    </row>
    <row r="12" spans="1:9" x14ac:dyDescent="0.3">
      <c r="A12" s="5" t="s">
        <v>112</v>
      </c>
      <c r="B12" s="5" t="s">
        <v>19</v>
      </c>
      <c r="C12" s="5" t="s">
        <v>111</v>
      </c>
      <c r="D12" s="5" t="s">
        <v>110</v>
      </c>
      <c r="E12" s="4">
        <v>627</v>
      </c>
    </row>
    <row r="13" spans="1:9" x14ac:dyDescent="0.3">
      <c r="A13" s="3" t="s">
        <v>106</v>
      </c>
      <c r="B13" s="3"/>
      <c r="C13" s="3"/>
      <c r="D13" s="3"/>
      <c r="E13" s="2">
        <f>SUM(E12:E12)</f>
        <v>627</v>
      </c>
    </row>
    <row r="14" spans="1:9" x14ac:dyDescent="0.3">
      <c r="A14" s="5" t="s">
        <v>96</v>
      </c>
      <c r="B14" s="5" t="s">
        <v>25</v>
      </c>
      <c r="C14" s="5" t="s">
        <v>105</v>
      </c>
      <c r="D14" s="5" t="s">
        <v>104</v>
      </c>
      <c r="E14" s="4">
        <v>55</v>
      </c>
    </row>
    <row r="15" spans="1:9" x14ac:dyDescent="0.3">
      <c r="A15" s="5" t="s">
        <v>96</v>
      </c>
      <c r="B15" s="5" t="s">
        <v>19</v>
      </c>
      <c r="C15" s="5" t="s">
        <v>100</v>
      </c>
      <c r="D15" s="5" t="s">
        <v>99</v>
      </c>
      <c r="E15" s="4">
        <v>649</v>
      </c>
    </row>
    <row r="16" spans="1:9" x14ac:dyDescent="0.3">
      <c r="A16" s="5" t="s">
        <v>96</v>
      </c>
      <c r="B16" s="5" t="s">
        <v>7</v>
      </c>
      <c r="C16" s="5" t="s">
        <v>95</v>
      </c>
      <c r="D16" s="5" t="s">
        <v>94</v>
      </c>
      <c r="E16" s="4">
        <v>308</v>
      </c>
    </row>
    <row r="17" spans="1:5" x14ac:dyDescent="0.3">
      <c r="A17" s="3" t="s">
        <v>91</v>
      </c>
      <c r="B17" s="3"/>
      <c r="C17" s="3"/>
      <c r="D17" s="3"/>
      <c r="E17" s="2">
        <f>SUM(E14:E16)</f>
        <v>1012</v>
      </c>
    </row>
    <row r="18" spans="1:5" x14ac:dyDescent="0.3">
      <c r="A18" s="5" t="s">
        <v>86</v>
      </c>
      <c r="B18" s="5" t="s">
        <v>19</v>
      </c>
      <c r="C18" s="5" t="s">
        <v>90</v>
      </c>
      <c r="D18" s="5" t="s">
        <v>89</v>
      </c>
      <c r="E18" s="4">
        <v>1947</v>
      </c>
    </row>
    <row r="19" spans="1:5" x14ac:dyDescent="0.3">
      <c r="A19" s="5" t="s">
        <v>86</v>
      </c>
      <c r="B19" s="5" t="s">
        <v>7</v>
      </c>
      <c r="C19" s="5" t="s">
        <v>85</v>
      </c>
      <c r="D19" s="5" t="s">
        <v>84</v>
      </c>
      <c r="E19" s="4">
        <v>407</v>
      </c>
    </row>
    <row r="20" spans="1:5" x14ac:dyDescent="0.3">
      <c r="A20" s="3" t="s">
        <v>80</v>
      </c>
      <c r="B20" s="3"/>
      <c r="C20" s="3"/>
      <c r="D20" s="3"/>
      <c r="E20" s="2">
        <f>SUM(E18:E19)</f>
        <v>2354</v>
      </c>
    </row>
    <row r="21" spans="1:5" x14ac:dyDescent="0.3">
      <c r="A21" s="5" t="s">
        <v>75</v>
      </c>
      <c r="B21" s="5" t="s">
        <v>7</v>
      </c>
      <c r="C21" s="5" t="s">
        <v>79</v>
      </c>
      <c r="D21" s="5" t="s">
        <v>78</v>
      </c>
      <c r="E21" s="4">
        <v>33</v>
      </c>
    </row>
    <row r="22" spans="1:5" x14ac:dyDescent="0.3">
      <c r="A22" s="5" t="s">
        <v>75</v>
      </c>
      <c r="B22" s="5"/>
      <c r="C22" s="5" t="s">
        <v>74</v>
      </c>
      <c r="D22" s="5" t="s">
        <v>73</v>
      </c>
      <c r="E22" s="4">
        <v>891</v>
      </c>
    </row>
    <row r="23" spans="1:5" x14ac:dyDescent="0.3">
      <c r="A23" s="3" t="s">
        <v>69</v>
      </c>
      <c r="B23" s="3"/>
      <c r="C23" s="3"/>
      <c r="D23" s="3"/>
      <c r="E23" s="2">
        <f>SUM(E21:E22)</f>
        <v>924</v>
      </c>
    </row>
    <row r="24" spans="1:5" x14ac:dyDescent="0.3">
      <c r="A24" s="5" t="s">
        <v>56</v>
      </c>
      <c r="B24" s="5" t="s">
        <v>25</v>
      </c>
      <c r="C24" s="5" t="s">
        <v>65</v>
      </c>
      <c r="D24" s="5" t="s">
        <v>64</v>
      </c>
      <c r="E24" s="4">
        <v>1177</v>
      </c>
    </row>
    <row r="25" spans="1:5" x14ac:dyDescent="0.3">
      <c r="A25" s="5" t="s">
        <v>56</v>
      </c>
      <c r="B25" s="5" t="s">
        <v>19</v>
      </c>
      <c r="C25" s="5" t="s">
        <v>60</v>
      </c>
      <c r="D25" s="5" t="s">
        <v>59</v>
      </c>
      <c r="E25" s="4">
        <v>1320</v>
      </c>
    </row>
    <row r="26" spans="1:5" x14ac:dyDescent="0.3">
      <c r="A26" s="5" t="s">
        <v>56</v>
      </c>
      <c r="B26" s="5" t="s">
        <v>7</v>
      </c>
      <c r="C26" s="5" t="s">
        <v>55</v>
      </c>
      <c r="D26" s="5" t="s">
        <v>54</v>
      </c>
      <c r="E26" s="4">
        <v>33</v>
      </c>
    </row>
    <row r="27" spans="1:5" x14ac:dyDescent="0.3">
      <c r="A27" s="3" t="s">
        <v>50</v>
      </c>
      <c r="B27" s="3"/>
      <c r="C27" s="3"/>
      <c r="D27" s="3"/>
      <c r="E27" s="2">
        <f>SUM(E24:E26)</f>
        <v>2530</v>
      </c>
    </row>
    <row r="28" spans="1:5" x14ac:dyDescent="0.3">
      <c r="A28" s="5" t="s">
        <v>35</v>
      </c>
      <c r="B28" s="5" t="s">
        <v>25</v>
      </c>
      <c r="C28" s="5" t="s">
        <v>45</v>
      </c>
      <c r="D28" s="5" t="s">
        <v>44</v>
      </c>
      <c r="E28" s="4">
        <v>836</v>
      </c>
    </row>
    <row r="29" spans="1:5" x14ac:dyDescent="0.3">
      <c r="A29" s="5" t="s">
        <v>35</v>
      </c>
      <c r="B29" s="5" t="s">
        <v>41</v>
      </c>
      <c r="C29" s="5" t="s">
        <v>40</v>
      </c>
      <c r="D29" s="5" t="s">
        <v>39</v>
      </c>
      <c r="E29" s="4">
        <v>143</v>
      </c>
    </row>
    <row r="30" spans="1:5" x14ac:dyDescent="0.3">
      <c r="A30" s="5" t="s">
        <v>35</v>
      </c>
      <c r="B30" s="5" t="s">
        <v>7</v>
      </c>
      <c r="C30" s="5" t="s">
        <v>34</v>
      </c>
      <c r="D30" s="5" t="s">
        <v>33</v>
      </c>
      <c r="E30" s="4">
        <v>330</v>
      </c>
    </row>
    <row r="31" spans="1:5" x14ac:dyDescent="0.3">
      <c r="A31" s="3" t="s">
        <v>29</v>
      </c>
      <c r="B31" s="3"/>
      <c r="C31" s="3"/>
      <c r="D31" s="3"/>
      <c r="E31" s="2">
        <f>SUM(E28:E30)</f>
        <v>1309</v>
      </c>
    </row>
    <row r="32" spans="1:5" x14ac:dyDescent="0.3">
      <c r="A32" s="5" t="s">
        <v>8</v>
      </c>
      <c r="B32" s="5" t="s">
        <v>25</v>
      </c>
      <c r="C32" s="5" t="s">
        <v>24</v>
      </c>
      <c r="D32" s="5" t="s">
        <v>23</v>
      </c>
      <c r="E32" s="4">
        <v>407</v>
      </c>
    </row>
    <row r="33" spans="1:5" x14ac:dyDescent="0.3">
      <c r="A33" s="5" t="s">
        <v>8</v>
      </c>
      <c r="B33" s="5" t="s">
        <v>19</v>
      </c>
      <c r="C33" s="5" t="s">
        <v>18</v>
      </c>
      <c r="D33" s="5" t="s">
        <v>17</v>
      </c>
      <c r="E33" s="4">
        <v>990</v>
      </c>
    </row>
    <row r="34" spans="1:5" x14ac:dyDescent="0.3">
      <c r="A34" s="5" t="s">
        <v>8</v>
      </c>
      <c r="B34" s="5" t="s">
        <v>7</v>
      </c>
      <c r="C34" s="5" t="s">
        <v>13</v>
      </c>
      <c r="D34" s="5" t="s">
        <v>12</v>
      </c>
      <c r="E34" s="4">
        <v>1122</v>
      </c>
    </row>
    <row r="35" spans="1:5" x14ac:dyDescent="0.3">
      <c r="A35" s="5" t="s">
        <v>8</v>
      </c>
      <c r="B35" s="5" t="s">
        <v>7</v>
      </c>
      <c r="C35" s="5" t="s">
        <v>6</v>
      </c>
      <c r="D35" s="5" t="s">
        <v>5</v>
      </c>
      <c r="E35" s="4">
        <v>22</v>
      </c>
    </row>
    <row r="36" spans="1:5" x14ac:dyDescent="0.3">
      <c r="A36" s="3" t="s">
        <v>1</v>
      </c>
      <c r="B36" s="3"/>
      <c r="C36" s="3"/>
      <c r="D36" s="3"/>
      <c r="E36" s="2">
        <f>SUM(E32:E35)</f>
        <v>2541</v>
      </c>
    </row>
    <row r="37" spans="1:5" x14ac:dyDescent="0.3">
      <c r="A37" s="14" t="s">
        <v>0</v>
      </c>
      <c r="B37" s="13"/>
      <c r="C37" s="3"/>
      <c r="D37" s="3"/>
      <c r="E37" s="2">
        <f>E11+E13+E17+E20+E23+E27+E31+E36</f>
        <v>19184</v>
      </c>
    </row>
  </sheetData>
  <autoFilter ref="A3:E37"/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topLeftCell="A34" workbookViewId="0">
      <selection activeCell="I48" sqref="I48"/>
    </sheetView>
  </sheetViews>
  <sheetFormatPr defaultRowHeight="14.4" x14ac:dyDescent="0.3"/>
  <cols>
    <col min="1" max="1" width="6.109375" customWidth="1"/>
    <col min="2" max="2" width="4.33203125" customWidth="1"/>
    <col min="3" max="3" width="5.6640625" bestFit="1" customWidth="1"/>
    <col min="4" max="4" width="21.5546875" customWidth="1"/>
    <col min="5" max="5" width="41.44140625" customWidth="1"/>
    <col min="6" max="6" width="23.33203125" bestFit="1" customWidth="1"/>
    <col min="7" max="7" width="15.5546875" bestFit="1" customWidth="1"/>
    <col min="8" max="8" width="7.5546875" customWidth="1"/>
    <col min="9" max="9" width="10" customWidth="1"/>
    <col min="10" max="11" width="8.88671875" style="1"/>
  </cols>
  <sheetData>
    <row r="1" spans="1:11" ht="50.4" customHeight="1" x14ac:dyDescent="0.3">
      <c r="A1" s="30" t="s">
        <v>172</v>
      </c>
      <c r="B1" s="30"/>
      <c r="C1" s="30"/>
      <c r="D1" s="30"/>
      <c r="E1" s="30"/>
      <c r="F1" s="32"/>
      <c r="G1" s="32"/>
      <c r="H1" s="32"/>
      <c r="I1" s="32"/>
    </row>
    <row r="2" spans="1:11" x14ac:dyDescent="0.3">
      <c r="H2" s="12">
        <f>H48</f>
        <v>1744</v>
      </c>
      <c r="I2" s="12">
        <f>I48</f>
        <v>19184</v>
      </c>
    </row>
    <row r="3" spans="1:11" ht="113.4" customHeight="1" x14ac:dyDescent="0.3">
      <c r="A3" s="11" t="s">
        <v>171</v>
      </c>
      <c r="B3" s="11" t="s">
        <v>170</v>
      </c>
      <c r="C3" s="11" t="s">
        <v>169</v>
      </c>
      <c r="D3" s="10" t="s">
        <v>168</v>
      </c>
      <c r="E3" s="10" t="s">
        <v>167</v>
      </c>
      <c r="F3" s="10" t="s">
        <v>166</v>
      </c>
      <c r="G3" s="10" t="s">
        <v>165</v>
      </c>
      <c r="H3" s="9" t="s">
        <v>174</v>
      </c>
      <c r="I3" s="9" t="s">
        <v>175</v>
      </c>
      <c r="J3" s="6"/>
      <c r="K3" s="6"/>
    </row>
    <row r="4" spans="1:11" ht="12.6" customHeight="1" x14ac:dyDescent="0.3">
      <c r="A4" s="8" t="s">
        <v>164</v>
      </c>
      <c r="B4" s="8" t="s">
        <v>163</v>
      </c>
      <c r="C4" s="8" t="s">
        <v>162</v>
      </c>
      <c r="D4" s="8" t="s">
        <v>161</v>
      </c>
      <c r="E4" s="8" t="s">
        <v>160</v>
      </c>
      <c r="F4" s="8" t="s">
        <v>159</v>
      </c>
      <c r="G4" s="8" t="s">
        <v>158</v>
      </c>
      <c r="H4" s="7">
        <v>1</v>
      </c>
      <c r="I4" s="7" t="s">
        <v>157</v>
      </c>
      <c r="J4" s="6"/>
      <c r="K4" s="6"/>
    </row>
    <row r="5" spans="1:11" x14ac:dyDescent="0.3">
      <c r="A5" s="20" t="s">
        <v>119</v>
      </c>
      <c r="B5" s="20" t="s">
        <v>25</v>
      </c>
      <c r="C5" s="20" t="s">
        <v>146</v>
      </c>
      <c r="D5" s="20" t="s">
        <v>145</v>
      </c>
      <c r="E5" s="21" t="s">
        <v>28</v>
      </c>
      <c r="F5" s="20" t="s">
        <v>156</v>
      </c>
      <c r="G5" s="20" t="s">
        <v>155</v>
      </c>
      <c r="H5" s="26">
        <v>38</v>
      </c>
      <c r="I5" s="26">
        <f>H5*11</f>
        <v>418</v>
      </c>
    </row>
    <row r="6" spans="1:11" x14ac:dyDescent="0.3">
      <c r="A6" s="20" t="s">
        <v>119</v>
      </c>
      <c r="B6" s="20" t="s">
        <v>25</v>
      </c>
      <c r="C6" s="20" t="s">
        <v>146</v>
      </c>
      <c r="D6" s="20" t="s">
        <v>145</v>
      </c>
      <c r="E6" s="21" t="s">
        <v>28</v>
      </c>
      <c r="F6" s="20" t="s">
        <v>115</v>
      </c>
      <c r="G6" s="20" t="s">
        <v>154</v>
      </c>
      <c r="H6" s="26">
        <v>35</v>
      </c>
      <c r="I6" s="26">
        <f t="shared" ref="I6:I17" si="0">H6*11</f>
        <v>385</v>
      </c>
    </row>
    <row r="7" spans="1:11" x14ac:dyDescent="0.3">
      <c r="A7" s="20" t="s">
        <v>119</v>
      </c>
      <c r="B7" s="20" t="s">
        <v>25</v>
      </c>
      <c r="C7" s="20" t="s">
        <v>146</v>
      </c>
      <c r="D7" s="20" t="s">
        <v>145</v>
      </c>
      <c r="E7" s="21" t="s">
        <v>47</v>
      </c>
      <c r="F7" s="20" t="s">
        <v>115</v>
      </c>
      <c r="G7" s="20" t="s">
        <v>153</v>
      </c>
      <c r="H7" s="26">
        <v>33</v>
      </c>
      <c r="I7" s="26">
        <f t="shared" si="0"/>
        <v>363</v>
      </c>
    </row>
    <row r="8" spans="1:11" x14ac:dyDescent="0.3">
      <c r="A8" s="20" t="s">
        <v>119</v>
      </c>
      <c r="B8" s="20" t="s">
        <v>25</v>
      </c>
      <c r="C8" s="20" t="s">
        <v>146</v>
      </c>
      <c r="D8" s="20" t="s">
        <v>145</v>
      </c>
      <c r="E8" s="21" t="s">
        <v>47</v>
      </c>
      <c r="F8" s="20" t="s">
        <v>136</v>
      </c>
      <c r="G8" s="20" t="s">
        <v>152</v>
      </c>
      <c r="H8" s="26">
        <v>16</v>
      </c>
      <c r="I8" s="26">
        <f t="shared" si="0"/>
        <v>176</v>
      </c>
    </row>
    <row r="9" spans="1:11" ht="20.399999999999999" x14ac:dyDescent="0.3">
      <c r="A9" s="20" t="s">
        <v>119</v>
      </c>
      <c r="B9" s="20" t="s">
        <v>25</v>
      </c>
      <c r="C9" s="20" t="s">
        <v>146</v>
      </c>
      <c r="D9" s="20" t="s">
        <v>145</v>
      </c>
      <c r="E9" s="21" t="s">
        <v>151</v>
      </c>
      <c r="F9" s="20" t="s">
        <v>121</v>
      </c>
      <c r="G9" s="20" t="s">
        <v>150</v>
      </c>
      <c r="H9" s="26">
        <v>45</v>
      </c>
      <c r="I9" s="26">
        <f t="shared" si="0"/>
        <v>495</v>
      </c>
    </row>
    <row r="10" spans="1:11" ht="20.399999999999999" x14ac:dyDescent="0.3">
      <c r="A10" s="20" t="s">
        <v>119</v>
      </c>
      <c r="B10" s="20" t="s">
        <v>25</v>
      </c>
      <c r="C10" s="20" t="s">
        <v>146</v>
      </c>
      <c r="D10" s="20" t="s">
        <v>145</v>
      </c>
      <c r="E10" s="21" t="s">
        <v>149</v>
      </c>
      <c r="F10" s="20" t="s">
        <v>148</v>
      </c>
      <c r="G10" s="20" t="s">
        <v>147</v>
      </c>
      <c r="H10" s="26">
        <v>36</v>
      </c>
      <c r="I10" s="26">
        <f t="shared" si="0"/>
        <v>396</v>
      </c>
    </row>
    <row r="11" spans="1:11" x14ac:dyDescent="0.3">
      <c r="A11" s="20" t="s">
        <v>119</v>
      </c>
      <c r="B11" s="20" t="s">
        <v>25</v>
      </c>
      <c r="C11" s="20" t="s">
        <v>146</v>
      </c>
      <c r="D11" s="20" t="s">
        <v>145</v>
      </c>
      <c r="E11" s="21" t="s">
        <v>144</v>
      </c>
      <c r="F11" s="20" t="s">
        <v>143</v>
      </c>
      <c r="G11" s="20" t="s">
        <v>142</v>
      </c>
      <c r="H11" s="26">
        <v>15</v>
      </c>
      <c r="I11" s="26">
        <f t="shared" si="0"/>
        <v>165</v>
      </c>
    </row>
    <row r="12" spans="1:11" x14ac:dyDescent="0.3">
      <c r="A12" s="20" t="s">
        <v>119</v>
      </c>
      <c r="B12" s="20" t="s">
        <v>19</v>
      </c>
      <c r="C12" s="20" t="s">
        <v>139</v>
      </c>
      <c r="D12" s="20" t="s">
        <v>141</v>
      </c>
      <c r="E12" s="21" t="s">
        <v>16</v>
      </c>
      <c r="F12" s="20" t="s">
        <v>131</v>
      </c>
      <c r="G12" s="20" t="s">
        <v>140</v>
      </c>
      <c r="H12" s="26">
        <v>90</v>
      </c>
      <c r="I12" s="26">
        <f t="shared" si="0"/>
        <v>990</v>
      </c>
    </row>
    <row r="13" spans="1:11" ht="20.399999999999999" x14ac:dyDescent="0.3">
      <c r="A13" s="20" t="s">
        <v>119</v>
      </c>
      <c r="B13" s="20" t="s">
        <v>19</v>
      </c>
      <c r="C13" s="20" t="s">
        <v>139</v>
      </c>
      <c r="D13" s="20" t="s">
        <v>138</v>
      </c>
      <c r="E13" s="21" t="s">
        <v>137</v>
      </c>
      <c r="F13" s="20" t="s">
        <v>136</v>
      </c>
      <c r="G13" s="20" t="s">
        <v>135</v>
      </c>
      <c r="H13" s="26">
        <v>230</v>
      </c>
      <c r="I13" s="26">
        <f t="shared" si="0"/>
        <v>2530</v>
      </c>
    </row>
    <row r="14" spans="1:11" ht="20.399999999999999" x14ac:dyDescent="0.3">
      <c r="A14" s="20" t="s">
        <v>119</v>
      </c>
      <c r="B14" s="20" t="s">
        <v>7</v>
      </c>
      <c r="C14" s="20" t="s">
        <v>134</v>
      </c>
      <c r="D14" s="20" t="s">
        <v>133</v>
      </c>
      <c r="E14" s="21" t="s">
        <v>132</v>
      </c>
      <c r="F14" s="20" t="s">
        <v>131</v>
      </c>
      <c r="G14" s="20" t="s">
        <v>130</v>
      </c>
      <c r="H14" s="26">
        <v>116</v>
      </c>
      <c r="I14" s="26">
        <f t="shared" si="0"/>
        <v>1276</v>
      </c>
    </row>
    <row r="15" spans="1:11" x14ac:dyDescent="0.3">
      <c r="A15" s="20" t="s">
        <v>119</v>
      </c>
      <c r="B15" s="20" t="s">
        <v>7</v>
      </c>
      <c r="C15" s="20" t="s">
        <v>129</v>
      </c>
      <c r="D15" s="20" t="s">
        <v>128</v>
      </c>
      <c r="E15" s="21" t="s">
        <v>127</v>
      </c>
      <c r="F15" s="20" t="s">
        <v>126</v>
      </c>
      <c r="G15" s="20" t="s">
        <v>125</v>
      </c>
      <c r="H15" s="26">
        <v>13</v>
      </c>
      <c r="I15" s="26">
        <f t="shared" si="0"/>
        <v>143</v>
      </c>
    </row>
    <row r="16" spans="1:11" x14ac:dyDescent="0.3">
      <c r="A16" s="20" t="s">
        <v>119</v>
      </c>
      <c r="B16" s="20" t="s">
        <v>7</v>
      </c>
      <c r="C16" s="20" t="s">
        <v>124</v>
      </c>
      <c r="D16" s="20" t="s">
        <v>123</v>
      </c>
      <c r="E16" s="21" t="s">
        <v>122</v>
      </c>
      <c r="F16" s="20" t="s">
        <v>121</v>
      </c>
      <c r="G16" s="20" t="s">
        <v>120</v>
      </c>
      <c r="H16" s="26">
        <v>16</v>
      </c>
      <c r="I16" s="26">
        <f t="shared" si="0"/>
        <v>176</v>
      </c>
    </row>
    <row r="17" spans="1:9" ht="20.399999999999999" x14ac:dyDescent="0.3">
      <c r="A17" s="20" t="s">
        <v>119</v>
      </c>
      <c r="B17" s="20" t="s">
        <v>7</v>
      </c>
      <c r="C17" s="20" t="s">
        <v>118</v>
      </c>
      <c r="D17" s="20" t="s">
        <v>117</v>
      </c>
      <c r="E17" s="21" t="s">
        <v>116</v>
      </c>
      <c r="F17" s="20" t="s">
        <v>115</v>
      </c>
      <c r="G17" s="20" t="s">
        <v>114</v>
      </c>
      <c r="H17" s="26">
        <v>34</v>
      </c>
      <c r="I17" s="26">
        <f t="shared" si="0"/>
        <v>374</v>
      </c>
    </row>
    <row r="18" spans="1:9" x14ac:dyDescent="0.3">
      <c r="A18" s="22" t="s">
        <v>113</v>
      </c>
      <c r="B18" s="22"/>
      <c r="C18" s="22"/>
      <c r="D18" s="22"/>
      <c r="E18" s="23"/>
      <c r="F18" s="22"/>
      <c r="G18" s="22"/>
      <c r="H18" s="29">
        <f>SUM(H5:H17)</f>
        <v>717</v>
      </c>
      <c r="I18" s="29">
        <f>SUM(I5:I17)</f>
        <v>7887</v>
      </c>
    </row>
    <row r="19" spans="1:9" x14ac:dyDescent="0.3">
      <c r="A19" s="20" t="s">
        <v>112</v>
      </c>
      <c r="B19" s="20" t="s">
        <v>19</v>
      </c>
      <c r="C19" s="20" t="s">
        <v>111</v>
      </c>
      <c r="D19" s="20" t="s">
        <v>110</v>
      </c>
      <c r="E19" s="21" t="s">
        <v>109</v>
      </c>
      <c r="F19" s="20" t="s">
        <v>108</v>
      </c>
      <c r="G19" s="20" t="s">
        <v>107</v>
      </c>
      <c r="H19" s="26">
        <v>57</v>
      </c>
      <c r="I19" s="26">
        <f>H19*11</f>
        <v>627</v>
      </c>
    </row>
    <row r="20" spans="1:9" x14ac:dyDescent="0.3">
      <c r="A20" s="22" t="s">
        <v>106</v>
      </c>
      <c r="B20" s="22"/>
      <c r="C20" s="22"/>
      <c r="D20" s="22"/>
      <c r="E20" s="23"/>
      <c r="F20" s="22"/>
      <c r="G20" s="22"/>
      <c r="H20" s="29">
        <f>SUM(H19:H19)</f>
        <v>57</v>
      </c>
      <c r="I20" s="29">
        <f>SUM(I19:I19)</f>
        <v>627</v>
      </c>
    </row>
    <row r="21" spans="1:9" x14ac:dyDescent="0.3">
      <c r="A21" s="20" t="s">
        <v>96</v>
      </c>
      <c r="B21" s="20" t="s">
        <v>25</v>
      </c>
      <c r="C21" s="20" t="s">
        <v>105</v>
      </c>
      <c r="D21" s="20" t="s">
        <v>104</v>
      </c>
      <c r="E21" s="21" t="s">
        <v>103</v>
      </c>
      <c r="F21" s="20" t="s">
        <v>102</v>
      </c>
      <c r="G21" s="20" t="s">
        <v>101</v>
      </c>
      <c r="H21" s="26">
        <v>5</v>
      </c>
      <c r="I21" s="26">
        <f>H21*11</f>
        <v>55</v>
      </c>
    </row>
    <row r="22" spans="1:9" x14ac:dyDescent="0.3">
      <c r="A22" s="20" t="s">
        <v>96</v>
      </c>
      <c r="B22" s="20" t="s">
        <v>19</v>
      </c>
      <c r="C22" s="20" t="s">
        <v>100</v>
      </c>
      <c r="D22" s="20" t="s">
        <v>99</v>
      </c>
      <c r="E22" s="21" t="s">
        <v>16</v>
      </c>
      <c r="F22" s="20" t="s">
        <v>98</v>
      </c>
      <c r="G22" s="20" t="s">
        <v>97</v>
      </c>
      <c r="H22" s="26">
        <v>59</v>
      </c>
      <c r="I22" s="26">
        <f t="shared" ref="I22:I23" si="1">H22*11</f>
        <v>649</v>
      </c>
    </row>
    <row r="23" spans="1:9" x14ac:dyDescent="0.3">
      <c r="A23" s="20" t="s">
        <v>96</v>
      </c>
      <c r="B23" s="20" t="s">
        <v>7</v>
      </c>
      <c r="C23" s="20" t="s">
        <v>95</v>
      </c>
      <c r="D23" s="20" t="s">
        <v>94</v>
      </c>
      <c r="E23" s="21" t="s">
        <v>11</v>
      </c>
      <c r="F23" s="20" t="s">
        <v>93</v>
      </c>
      <c r="G23" s="20" t="s">
        <v>92</v>
      </c>
      <c r="H23" s="26">
        <v>28</v>
      </c>
      <c r="I23" s="26">
        <f t="shared" si="1"/>
        <v>308</v>
      </c>
    </row>
    <row r="24" spans="1:9" x14ac:dyDescent="0.3">
      <c r="A24" s="22" t="s">
        <v>91</v>
      </c>
      <c r="B24" s="22"/>
      <c r="C24" s="22"/>
      <c r="D24" s="22"/>
      <c r="E24" s="23"/>
      <c r="F24" s="22"/>
      <c r="G24" s="22"/>
      <c r="H24" s="29">
        <f>SUM(H21:H23)</f>
        <v>92</v>
      </c>
      <c r="I24" s="29">
        <f>SUM(I21:I23)</f>
        <v>1012</v>
      </c>
    </row>
    <row r="25" spans="1:9" x14ac:dyDescent="0.3">
      <c r="A25" s="20" t="s">
        <v>86</v>
      </c>
      <c r="B25" s="20" t="s">
        <v>19</v>
      </c>
      <c r="C25" s="20" t="s">
        <v>90</v>
      </c>
      <c r="D25" s="20" t="s">
        <v>89</v>
      </c>
      <c r="E25" s="21" t="s">
        <v>88</v>
      </c>
      <c r="F25" s="20" t="s">
        <v>82</v>
      </c>
      <c r="G25" s="20" t="s">
        <v>87</v>
      </c>
      <c r="H25" s="26">
        <v>177</v>
      </c>
      <c r="I25" s="26">
        <f>H25*11</f>
        <v>1947</v>
      </c>
    </row>
    <row r="26" spans="1:9" ht="20.399999999999999" x14ac:dyDescent="0.3">
      <c r="A26" s="20" t="s">
        <v>86</v>
      </c>
      <c r="B26" s="20" t="s">
        <v>7</v>
      </c>
      <c r="C26" s="20" t="s">
        <v>85</v>
      </c>
      <c r="D26" s="20" t="s">
        <v>84</v>
      </c>
      <c r="E26" s="21" t="s">
        <v>83</v>
      </c>
      <c r="F26" s="20" t="s">
        <v>82</v>
      </c>
      <c r="G26" s="20" t="s">
        <v>81</v>
      </c>
      <c r="H26" s="26">
        <v>37</v>
      </c>
      <c r="I26" s="26">
        <f>H26*11</f>
        <v>407</v>
      </c>
    </row>
    <row r="27" spans="1:9" x14ac:dyDescent="0.3">
      <c r="A27" s="22" t="s">
        <v>80</v>
      </c>
      <c r="B27" s="22"/>
      <c r="C27" s="22"/>
      <c r="D27" s="22"/>
      <c r="E27" s="23"/>
      <c r="F27" s="22"/>
      <c r="G27" s="22"/>
      <c r="H27" s="29">
        <f>SUM(H25:H26)</f>
        <v>214</v>
      </c>
      <c r="I27" s="29">
        <f>SUM(I25:I26)</f>
        <v>2354</v>
      </c>
    </row>
    <row r="28" spans="1:9" ht="20.399999999999999" x14ac:dyDescent="0.3">
      <c r="A28" s="20" t="s">
        <v>75</v>
      </c>
      <c r="B28" s="20" t="s">
        <v>7</v>
      </c>
      <c r="C28" s="20" t="s">
        <v>79</v>
      </c>
      <c r="D28" s="20" t="s">
        <v>78</v>
      </c>
      <c r="E28" s="21" t="s">
        <v>4</v>
      </c>
      <c r="F28" s="20" t="s">
        <v>77</v>
      </c>
      <c r="G28" s="20" t="s">
        <v>76</v>
      </c>
      <c r="H28" s="26">
        <v>3</v>
      </c>
      <c r="I28" s="26">
        <f>H28*11</f>
        <v>33</v>
      </c>
    </row>
    <row r="29" spans="1:9" ht="20.399999999999999" x14ac:dyDescent="0.3">
      <c r="A29" s="20" t="s">
        <v>75</v>
      </c>
      <c r="B29" s="20" t="s">
        <v>7</v>
      </c>
      <c r="C29" s="20" t="s">
        <v>74</v>
      </c>
      <c r="D29" s="20" t="s">
        <v>73</v>
      </c>
      <c r="E29" s="21" t="s">
        <v>72</v>
      </c>
      <c r="F29" s="20" t="s">
        <v>71</v>
      </c>
      <c r="G29" s="20" t="s">
        <v>70</v>
      </c>
      <c r="H29" s="26">
        <v>81</v>
      </c>
      <c r="I29" s="26">
        <f>H29*11</f>
        <v>891</v>
      </c>
    </row>
    <row r="30" spans="1:9" x14ac:dyDescent="0.3">
      <c r="A30" s="22" t="s">
        <v>69</v>
      </c>
      <c r="B30" s="22"/>
      <c r="C30" s="22"/>
      <c r="D30" s="22"/>
      <c r="E30" s="23"/>
      <c r="F30" s="22"/>
      <c r="G30" s="22"/>
      <c r="H30" s="29">
        <f>SUM(H28:H29)</f>
        <v>84</v>
      </c>
      <c r="I30" s="29">
        <f>SUM(I28:I29)</f>
        <v>924</v>
      </c>
    </row>
    <row r="31" spans="1:9" ht="20.399999999999999" x14ac:dyDescent="0.3">
      <c r="A31" s="20" t="s">
        <v>56</v>
      </c>
      <c r="B31" s="20" t="s">
        <v>25</v>
      </c>
      <c r="C31" s="20" t="s">
        <v>65</v>
      </c>
      <c r="D31" s="20" t="s">
        <v>64</v>
      </c>
      <c r="E31" s="21" t="s">
        <v>68</v>
      </c>
      <c r="F31" s="20" t="s">
        <v>67</v>
      </c>
      <c r="G31" s="20" t="s">
        <v>66</v>
      </c>
      <c r="H31" s="27">
        <v>20</v>
      </c>
      <c r="I31" s="27">
        <f>H31*11</f>
        <v>220</v>
      </c>
    </row>
    <row r="32" spans="1:9" x14ac:dyDescent="0.3">
      <c r="A32" s="20" t="s">
        <v>56</v>
      </c>
      <c r="B32" s="20" t="s">
        <v>25</v>
      </c>
      <c r="C32" s="20" t="s">
        <v>65</v>
      </c>
      <c r="D32" s="20" t="s">
        <v>64</v>
      </c>
      <c r="E32" s="21" t="s">
        <v>63</v>
      </c>
      <c r="F32" s="20" t="s">
        <v>62</v>
      </c>
      <c r="G32" s="20" t="s">
        <v>61</v>
      </c>
      <c r="H32" s="27">
        <v>87</v>
      </c>
      <c r="I32" s="27">
        <f t="shared" ref="I32:I34" si="2">H32*11</f>
        <v>957</v>
      </c>
    </row>
    <row r="33" spans="1:9" x14ac:dyDescent="0.3">
      <c r="A33" s="20" t="s">
        <v>56</v>
      </c>
      <c r="B33" s="20" t="s">
        <v>19</v>
      </c>
      <c r="C33" s="20" t="s">
        <v>60</v>
      </c>
      <c r="D33" s="20" t="s">
        <v>59</v>
      </c>
      <c r="E33" s="21" t="s">
        <v>16</v>
      </c>
      <c r="F33" s="20" t="s">
        <v>58</v>
      </c>
      <c r="G33" s="20" t="s">
        <v>57</v>
      </c>
      <c r="H33" s="26">
        <v>120</v>
      </c>
      <c r="I33" s="27">
        <f t="shared" si="2"/>
        <v>1320</v>
      </c>
    </row>
    <row r="34" spans="1:9" x14ac:dyDescent="0.3">
      <c r="A34" s="20" t="s">
        <v>56</v>
      </c>
      <c r="B34" s="20" t="s">
        <v>7</v>
      </c>
      <c r="C34" s="20" t="s">
        <v>55</v>
      </c>
      <c r="D34" s="20" t="s">
        <v>54</v>
      </c>
      <c r="E34" s="21" t="s">
        <v>53</v>
      </c>
      <c r="F34" s="20" t="s">
        <v>52</v>
      </c>
      <c r="G34" s="20" t="s">
        <v>51</v>
      </c>
      <c r="H34" s="26">
        <v>3</v>
      </c>
      <c r="I34" s="27">
        <f t="shared" si="2"/>
        <v>33</v>
      </c>
    </row>
    <row r="35" spans="1:9" x14ac:dyDescent="0.3">
      <c r="A35" s="22" t="s">
        <v>50</v>
      </c>
      <c r="B35" s="22"/>
      <c r="C35" s="22"/>
      <c r="D35" s="22"/>
      <c r="E35" s="23"/>
      <c r="F35" s="22"/>
      <c r="G35" s="22"/>
      <c r="H35" s="29">
        <f>SUM(H31:H34)</f>
        <v>230</v>
      </c>
      <c r="I35" s="29">
        <f>SUM(I31:I34)</f>
        <v>2530</v>
      </c>
    </row>
    <row r="36" spans="1:9" x14ac:dyDescent="0.3">
      <c r="A36" s="20" t="s">
        <v>35</v>
      </c>
      <c r="B36" s="20" t="s">
        <v>25</v>
      </c>
      <c r="C36" s="20" t="s">
        <v>45</v>
      </c>
      <c r="D36" s="20" t="s">
        <v>44</v>
      </c>
      <c r="E36" s="21" t="s">
        <v>28</v>
      </c>
      <c r="F36" s="20" t="s">
        <v>49</v>
      </c>
      <c r="G36" s="20" t="s">
        <v>48</v>
      </c>
      <c r="H36" s="26">
        <v>6</v>
      </c>
      <c r="I36" s="26">
        <f>H36*11</f>
        <v>66</v>
      </c>
    </row>
    <row r="37" spans="1:9" x14ac:dyDescent="0.3">
      <c r="A37" s="20" t="s">
        <v>35</v>
      </c>
      <c r="B37" s="20" t="s">
        <v>25</v>
      </c>
      <c r="C37" s="20" t="s">
        <v>45</v>
      </c>
      <c r="D37" s="20" t="s">
        <v>44</v>
      </c>
      <c r="E37" s="21" t="s">
        <v>47</v>
      </c>
      <c r="F37" s="20" t="s">
        <v>37</v>
      </c>
      <c r="G37" s="20" t="s">
        <v>46</v>
      </c>
      <c r="H37" s="26">
        <v>27</v>
      </c>
      <c r="I37" s="26">
        <f t="shared" ref="I37:I40" si="3">H37*11</f>
        <v>297</v>
      </c>
    </row>
    <row r="38" spans="1:9" x14ac:dyDescent="0.3">
      <c r="A38" s="20" t="s">
        <v>35</v>
      </c>
      <c r="B38" s="20" t="s">
        <v>25</v>
      </c>
      <c r="C38" s="20" t="s">
        <v>45</v>
      </c>
      <c r="D38" s="20" t="s">
        <v>44</v>
      </c>
      <c r="E38" s="21" t="s">
        <v>43</v>
      </c>
      <c r="F38" s="20" t="s">
        <v>31</v>
      </c>
      <c r="G38" s="20" t="s">
        <v>42</v>
      </c>
      <c r="H38" s="26">
        <v>43</v>
      </c>
      <c r="I38" s="26">
        <f t="shared" si="3"/>
        <v>473</v>
      </c>
    </row>
    <row r="39" spans="1:9" x14ac:dyDescent="0.3">
      <c r="A39" s="20" t="s">
        <v>35</v>
      </c>
      <c r="B39" s="20" t="s">
        <v>41</v>
      </c>
      <c r="C39" s="20" t="s">
        <v>40</v>
      </c>
      <c r="D39" s="20" t="s">
        <v>39</v>
      </c>
      <c r="E39" s="21" t="s">
        <v>38</v>
      </c>
      <c r="F39" s="20" t="s">
        <v>37</v>
      </c>
      <c r="G39" s="20" t="s">
        <v>36</v>
      </c>
      <c r="H39" s="26">
        <v>13</v>
      </c>
      <c r="I39" s="26">
        <f t="shared" si="3"/>
        <v>143</v>
      </c>
    </row>
    <row r="40" spans="1:9" x14ac:dyDescent="0.3">
      <c r="A40" s="20" t="s">
        <v>35</v>
      </c>
      <c r="B40" s="20" t="s">
        <v>7</v>
      </c>
      <c r="C40" s="20" t="s">
        <v>34</v>
      </c>
      <c r="D40" s="20" t="s">
        <v>33</v>
      </c>
      <c r="E40" s="21" t="s">
        <v>32</v>
      </c>
      <c r="F40" s="20" t="s">
        <v>31</v>
      </c>
      <c r="G40" s="20" t="s">
        <v>30</v>
      </c>
      <c r="H40" s="26">
        <v>30</v>
      </c>
      <c r="I40" s="26">
        <f t="shared" si="3"/>
        <v>330</v>
      </c>
    </row>
    <row r="41" spans="1:9" x14ac:dyDescent="0.3">
      <c r="A41" s="22" t="s">
        <v>29</v>
      </c>
      <c r="B41" s="22"/>
      <c r="C41" s="22"/>
      <c r="D41" s="22"/>
      <c r="E41" s="23"/>
      <c r="F41" s="22"/>
      <c r="G41" s="22"/>
      <c r="H41" s="29">
        <f>SUM(H36:H40)</f>
        <v>119</v>
      </c>
      <c r="I41" s="29">
        <f>SUM(I36:I40)</f>
        <v>1309</v>
      </c>
    </row>
    <row r="42" spans="1:9" x14ac:dyDescent="0.3">
      <c r="A42" s="20" t="s">
        <v>8</v>
      </c>
      <c r="B42" s="20" t="s">
        <v>25</v>
      </c>
      <c r="C42" s="20" t="s">
        <v>24</v>
      </c>
      <c r="D42" s="20" t="s">
        <v>23</v>
      </c>
      <c r="E42" s="21" t="s">
        <v>28</v>
      </c>
      <c r="F42" s="20" t="s">
        <v>27</v>
      </c>
      <c r="G42" s="20" t="s">
        <v>26</v>
      </c>
      <c r="H42" s="27">
        <v>34</v>
      </c>
      <c r="I42" s="27">
        <f>H42*11</f>
        <v>374</v>
      </c>
    </row>
    <row r="43" spans="1:9" x14ac:dyDescent="0.3">
      <c r="A43" s="20" t="s">
        <v>8</v>
      </c>
      <c r="B43" s="20" t="s">
        <v>25</v>
      </c>
      <c r="C43" s="20" t="s">
        <v>24</v>
      </c>
      <c r="D43" s="20" t="s">
        <v>23</v>
      </c>
      <c r="E43" s="21" t="s">
        <v>22</v>
      </c>
      <c r="F43" s="20" t="s">
        <v>21</v>
      </c>
      <c r="G43" s="20" t="s">
        <v>20</v>
      </c>
      <c r="H43" s="26">
        <v>3</v>
      </c>
      <c r="I43" s="27">
        <f t="shared" ref="I43:I46" si="4">H43*11</f>
        <v>33</v>
      </c>
    </row>
    <row r="44" spans="1:9" x14ac:dyDescent="0.3">
      <c r="A44" s="20" t="s">
        <v>8</v>
      </c>
      <c r="B44" s="20" t="s">
        <v>19</v>
      </c>
      <c r="C44" s="20" t="s">
        <v>18</v>
      </c>
      <c r="D44" s="20" t="s">
        <v>17</v>
      </c>
      <c r="E44" s="21" t="s">
        <v>16</v>
      </c>
      <c r="F44" s="20" t="s">
        <v>15</v>
      </c>
      <c r="G44" s="20" t="s">
        <v>14</v>
      </c>
      <c r="H44" s="26">
        <v>90</v>
      </c>
      <c r="I44" s="27">
        <f t="shared" si="4"/>
        <v>990</v>
      </c>
    </row>
    <row r="45" spans="1:9" x14ac:dyDescent="0.3">
      <c r="A45" s="20" t="s">
        <v>8</v>
      </c>
      <c r="B45" s="20" t="s">
        <v>7</v>
      </c>
      <c r="C45" s="20" t="s">
        <v>13</v>
      </c>
      <c r="D45" s="20" t="s">
        <v>12</v>
      </c>
      <c r="E45" s="21" t="s">
        <v>11</v>
      </c>
      <c r="F45" s="20" t="s">
        <v>10</v>
      </c>
      <c r="G45" s="20" t="s">
        <v>9</v>
      </c>
      <c r="H45" s="26">
        <v>102</v>
      </c>
      <c r="I45" s="27">
        <f t="shared" si="4"/>
        <v>1122</v>
      </c>
    </row>
    <row r="46" spans="1:9" ht="20.399999999999999" x14ac:dyDescent="0.3">
      <c r="A46" s="20" t="s">
        <v>8</v>
      </c>
      <c r="B46" s="20" t="s">
        <v>7</v>
      </c>
      <c r="C46" s="20" t="s">
        <v>6</v>
      </c>
      <c r="D46" s="20" t="s">
        <v>5</v>
      </c>
      <c r="E46" s="21" t="s">
        <v>4</v>
      </c>
      <c r="F46" s="20" t="s">
        <v>3</v>
      </c>
      <c r="G46" s="20" t="s">
        <v>2</v>
      </c>
      <c r="H46" s="26">
        <v>2</v>
      </c>
      <c r="I46" s="27">
        <f t="shared" si="4"/>
        <v>22</v>
      </c>
    </row>
    <row r="47" spans="1:9" x14ac:dyDescent="0.3">
      <c r="A47" s="22" t="s">
        <v>1</v>
      </c>
      <c r="B47" s="22"/>
      <c r="C47" s="22"/>
      <c r="D47" s="22"/>
      <c r="E47" s="23"/>
      <c r="F47" s="22"/>
      <c r="G47" s="22"/>
      <c r="H47" s="29">
        <f>SUM(H42:H46)</f>
        <v>231</v>
      </c>
      <c r="I47" s="29">
        <f>SUM(I42:I46)</f>
        <v>2541</v>
      </c>
    </row>
    <row r="48" spans="1:9" x14ac:dyDescent="0.3">
      <c r="A48" s="24" t="s">
        <v>0</v>
      </c>
      <c r="B48" s="24"/>
      <c r="C48" s="24"/>
      <c r="D48" s="24"/>
      <c r="E48" s="25"/>
      <c r="F48" s="24"/>
      <c r="G48" s="24"/>
      <c r="H48" s="28">
        <f>H18+H20+H24+H27+H30+H35+H41+H47</f>
        <v>1744</v>
      </c>
      <c r="I48" s="28">
        <f>I18+I20+I24+I27+I30+I35+I41+I47</f>
        <v>19184</v>
      </c>
    </row>
    <row r="49" spans="8:8" x14ac:dyDescent="0.3">
      <c r="H49" s="12"/>
    </row>
  </sheetData>
  <autoFilter ref="A3:I48"/>
  <mergeCells count="1">
    <mergeCell ref="A1:I1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zriaďovatelia</vt:lpstr>
      <vt:lpstr>školy</vt:lpstr>
      <vt:lpstr>školy!Názvy_tlače</vt:lpstr>
    </vt:vector>
  </TitlesOfParts>
  <Company>MSVVaSSR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Letenay</dc:creator>
  <cp:lastModifiedBy>Vladimír Letenay</cp:lastModifiedBy>
  <dcterms:created xsi:type="dcterms:W3CDTF">2016-04-21T06:17:11Z</dcterms:created>
  <dcterms:modified xsi:type="dcterms:W3CDTF">2016-04-21T10:46:19Z</dcterms:modified>
</cp:coreProperties>
</file>